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F65FA063-CF2F-4AE0-A2DF-DC26576EEF69}" xr6:coauthVersionLast="36" xr6:coauthVersionMax="36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8" i="1" l="1"/>
  <c r="D79" i="1"/>
  <c r="D77" i="1"/>
  <c r="D75" i="1"/>
  <c r="D73" i="1"/>
  <c r="D71" i="1"/>
  <c r="D69" i="1"/>
  <c r="D67" i="1"/>
  <c r="D64" i="1"/>
  <c r="D62" i="1"/>
  <c r="D60" i="1"/>
  <c r="D58" i="1"/>
  <c r="D55" i="1"/>
  <c r="D52" i="1"/>
  <c r="D50" i="1"/>
  <c r="D48" i="1"/>
  <c r="D46" i="1"/>
  <c r="D44" i="1"/>
  <c r="D42" i="1"/>
  <c r="D40" i="1"/>
  <c r="D38" i="1"/>
  <c r="D36" i="1"/>
  <c r="D34" i="1"/>
  <c r="D32" i="1"/>
  <c r="D30" i="1"/>
  <c r="D27" i="1"/>
  <c r="D25" i="1"/>
  <c r="D23" i="1"/>
  <c r="D21" i="1"/>
  <c r="D19" i="1"/>
  <c r="D17" i="1"/>
  <c r="D15" i="1"/>
  <c r="D13" i="1"/>
  <c r="D10" i="1"/>
  <c r="D8" i="1"/>
  <c r="D89" i="1" l="1"/>
</calcChain>
</file>

<file path=xl/sharedStrings.xml><?xml version="1.0" encoding="utf-8"?>
<sst xmlns="http://schemas.openxmlformats.org/spreadsheetml/2006/main" count="247" uniqueCount="128">
  <si>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</si>
  <si>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</si>
  <si>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</si>
  <si>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</si>
  <si>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</si>
  <si>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</si>
  <si>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</si>
  <si>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</si>
  <si>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MONTOVJERNA_x000D_
Vladka Mačeka 11_x000D_
Dubrovnik_x000D_
Tel: +385(20)325588   Fax: +385(20)_x000D_
OIB: 51168714897_x000D_
Mail: racunovodstvo@os-montovjerna-du.skole.hr_x000D_
IBAN: HR3124070001100185523</t>
  </si>
  <si>
    <t xml:space="preserve">Odgovorna Osoba: LUCIJA VUJICA_x000D_
     </t>
  </si>
  <si>
    <t>Isplata Sredstava Za Razdoblje: 01.10.2024 Do 31.10.2024</t>
  </si>
  <si>
    <t>MAT OBRT ZA PODUKU VL.MAJA ZELČIĆ</t>
  </si>
  <si>
    <t>96946541215</t>
  </si>
  <si>
    <t>10090 zAGREB</t>
  </si>
  <si>
    <t>Nema Konta Na Odabranoj Razini</t>
  </si>
  <si>
    <t>OŠ MONTOVJERNA</t>
  </si>
  <si>
    <t>Ukupno:</t>
  </si>
  <si>
    <t>PERFECTUM D.O.O.</t>
  </si>
  <si>
    <t>93155201521</t>
  </si>
  <si>
    <t>DUBROVNIK</t>
  </si>
  <si>
    <t>Uredski materijal i ostali mater. rashod</t>
  </si>
  <si>
    <t>MEDIOTEHNA D.O.O.</t>
  </si>
  <si>
    <t>89964003589</t>
  </si>
  <si>
    <t>ZAGREB</t>
  </si>
  <si>
    <t>HP-HRVATSKA POŠTA D.D.</t>
  </si>
  <si>
    <t>87311810356</t>
  </si>
  <si>
    <t>Usluge telefona, pošte i prijevoza</t>
  </si>
  <si>
    <t>LIBERTINA DUBROVNIK D.O.O.</t>
  </si>
  <si>
    <t>86125246309</t>
  </si>
  <si>
    <t>FINANCIJSKA AGENCIJA</t>
  </si>
  <si>
    <t>85821130368</t>
  </si>
  <si>
    <t>10000 Zagreb</t>
  </si>
  <si>
    <t>AP-SPLIT, RAČUNALNE I SRODNE AKTIVNOSTI, D.O.O.</t>
  </si>
  <si>
    <t>82888704837</t>
  </si>
  <si>
    <t>21000 Split</t>
  </si>
  <si>
    <t>HRVATSKI TELEKOM d.d.</t>
  </si>
  <si>
    <t>81793146560</t>
  </si>
  <si>
    <t>ZDRAVSTVENA USTANOVA LJEKARNA "DUBROVNIK"</t>
  </si>
  <si>
    <t>76696926779</t>
  </si>
  <si>
    <t>STUDENSKI CENTAR DUBROVNIK</t>
  </si>
  <si>
    <t>66467746606</t>
  </si>
  <si>
    <t>20000 Dubrovnik</t>
  </si>
  <si>
    <t>NAKNADE GRAĐANIMA I KUĆANSTVIMA U NARAVI</t>
  </si>
  <si>
    <t>NARODNE NOVINE d.d.</t>
  </si>
  <si>
    <t>64546066176</t>
  </si>
  <si>
    <t>10020 Zagreb</t>
  </si>
  <si>
    <t>KNJIGE</t>
  </si>
  <si>
    <t>HEP-OPSKRBA D.O.O.</t>
  </si>
  <si>
    <t>63073332379</t>
  </si>
  <si>
    <t>Energija</t>
  </si>
  <si>
    <t>KRONOS</t>
  </si>
  <si>
    <t>58168663318</t>
  </si>
  <si>
    <t>ZMAJEVAC</t>
  </si>
  <si>
    <t>Materijal i dijelovi za tekuće i investi</t>
  </si>
  <si>
    <t>JVP DUBROVAČKI VATROGASCI</t>
  </si>
  <si>
    <t>53151981382</t>
  </si>
  <si>
    <t>20000 DUBROVNIK</t>
  </si>
  <si>
    <t>Usluge tekućeg i investicionog održavanj</t>
  </si>
  <si>
    <t>ARCUS INGENIUM d.o.o.</t>
  </si>
  <si>
    <t>52981606243</t>
  </si>
  <si>
    <t>20000 Dubrovmik</t>
  </si>
  <si>
    <t>OTP BANKA</t>
  </si>
  <si>
    <t>52508873833</t>
  </si>
  <si>
    <t>DOMOVINSKOG RATA 61</t>
  </si>
  <si>
    <t>Bankarske usluge i usluge platnog promet</t>
  </si>
  <si>
    <t>DOM ZDRAVLJA DUBROVNIK</t>
  </si>
  <si>
    <t>49632290105</t>
  </si>
  <si>
    <t>Zdravstvene i veterinarske usluge</t>
  </si>
  <si>
    <t>ANA OBRTA ZA PROIZVODNJU KOLAČA VL HRVOJE ILIĆ</t>
  </si>
  <si>
    <t>49197138436</t>
  </si>
  <si>
    <t>Reprezentacija</t>
  </si>
  <si>
    <t>TISKARA ZELINA D.D.</t>
  </si>
  <si>
    <t>44670908452</t>
  </si>
  <si>
    <t>SVETI IVAN ZELINA</t>
  </si>
  <si>
    <t>Ostale usluge</t>
  </si>
  <si>
    <t>LALIZAS MARINA D.O.O.</t>
  </si>
  <si>
    <t>44078172624</t>
  </si>
  <si>
    <t>SPLIT</t>
  </si>
  <si>
    <t>AB GRAFIKA VL. MATO ĐURATOVIĆ</t>
  </si>
  <si>
    <t>43231256893</t>
  </si>
  <si>
    <t>LJEKARNA ČEBULC</t>
  </si>
  <si>
    <t>42593340245</t>
  </si>
  <si>
    <t>ŠKOLSKA KNJIGA D.D.</t>
  </si>
  <si>
    <t>38967655335</t>
  </si>
  <si>
    <t>10000 ZAGREB</t>
  </si>
  <si>
    <t>Ostali nespomenuti rashodi poslovanja</t>
  </si>
  <si>
    <t>SECURITAS HRVATSKA d.o.o.</t>
  </si>
  <si>
    <t>33679708526</t>
  </si>
  <si>
    <t>10010 Zagreb-Sloboština</t>
  </si>
  <si>
    <t>EUROHERC OSIGURANJE</t>
  </si>
  <si>
    <t>22694857747</t>
  </si>
  <si>
    <t>TABONE j.d.o.o.</t>
  </si>
  <si>
    <t>19736682101</t>
  </si>
  <si>
    <t>ČISTOĆA</t>
  </si>
  <si>
    <t>16912997621</t>
  </si>
  <si>
    <t>Komunalne usluge</t>
  </si>
  <si>
    <t>DB KANTUN d.o.o.</t>
  </si>
  <si>
    <t>16278459495</t>
  </si>
  <si>
    <t>Dubrovnik</t>
  </si>
  <si>
    <t>SKOMATO d.o.o.</t>
  </si>
  <si>
    <t>15652905039</t>
  </si>
  <si>
    <t>KONE d.o.o.</t>
  </si>
  <si>
    <t>15526597734</t>
  </si>
  <si>
    <t>MARINKOLOR d.o.o.</t>
  </si>
  <si>
    <t>14739539015</t>
  </si>
  <si>
    <t>Z-EL D.O.O.</t>
  </si>
  <si>
    <t>11374156664</t>
  </si>
  <si>
    <t>SESVETE</t>
  </si>
  <si>
    <t>PEKARA RUSICA D.O.O.</t>
  </si>
  <si>
    <t>10841113574</t>
  </si>
  <si>
    <t>VODOVOD DUBROVNIK d.o.o.</t>
  </si>
  <si>
    <t>00862047577</t>
  </si>
  <si>
    <t>Plaće za redovan rad</t>
  </si>
  <si>
    <t>Službena putovanja</t>
  </si>
  <si>
    <t>Naknade za prijevoz, za rad na terenu i</t>
  </si>
  <si>
    <t>Intelektualne i osobne usluge</t>
  </si>
  <si>
    <t>Sveukupno:</t>
  </si>
  <si>
    <t>Pristojbe I naknade</t>
  </si>
  <si>
    <t>Ostale obveze za zaposlene (jubilarne)</t>
  </si>
  <si>
    <t>obveze za dopunsko zdravstveno osiguranje</t>
  </si>
  <si>
    <t>Plaće bolovanja (hzzo)</t>
  </si>
  <si>
    <t>Materijal I sirovine</t>
  </si>
  <si>
    <t>Službena I radna odjeća</t>
  </si>
  <si>
    <t>Računalne usluge</t>
  </si>
  <si>
    <t>Instrumenti, strojevi I uređaji</t>
  </si>
  <si>
    <t>U Dubrovniku, 14.11.2024. godine</t>
  </si>
  <si>
    <t>Ravnateljica</t>
  </si>
  <si>
    <t>Lucija Vujica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</si>
</sst>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7"/>
  <sheetViews>
    <sheetView tabSelected="1" topLeftCell="A73" zoomScaleNormal="100" workbookViewId="0">
      <selection activeCell="F94" sqref="F9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  <c r="C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66</v>
      </c>
      <c r="E7" s="10">
        <v>3295</v>
      </c>
      <c r="F7" s="9" t="s">
        <v>117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66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778.07</v>
      </c>
      <c r="E9" s="10">
        <v>3221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778.07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50</v>
      </c>
      <c r="E11" s="10">
        <v>3221</v>
      </c>
      <c r="F11" s="9" t="s">
        <v>20</v>
      </c>
      <c r="G11" s="28" t="s">
        <v>15</v>
      </c>
    </row>
    <row r="12" spans="1:7" x14ac:dyDescent="0.25">
      <c r="A12" s="9"/>
      <c r="B12" s="14"/>
      <c r="C12" s="10"/>
      <c r="D12" s="18">
        <v>1151.25</v>
      </c>
      <c r="E12" s="10">
        <v>4225</v>
      </c>
      <c r="F12" s="9" t="s">
        <v>124</v>
      </c>
      <c r="G12" s="29" t="s">
        <v>15</v>
      </c>
    </row>
    <row r="13" spans="1:7" ht="27" customHeight="1" thickBot="1" x14ac:dyDescent="0.3">
      <c r="A13" s="22" t="s">
        <v>16</v>
      </c>
      <c r="B13" s="23"/>
      <c r="C13" s="24"/>
      <c r="D13" s="25">
        <f>SUM(D11:D12)</f>
        <v>1201.25</v>
      </c>
      <c r="E13" s="24"/>
      <c r="F13" s="26"/>
      <c r="G13" s="27"/>
    </row>
    <row r="14" spans="1:7" x14ac:dyDescent="0.25">
      <c r="A14" s="9" t="s">
        <v>24</v>
      </c>
      <c r="B14" s="14" t="s">
        <v>25</v>
      </c>
      <c r="C14" s="10" t="s">
        <v>23</v>
      </c>
      <c r="D14" s="18">
        <v>5.36</v>
      </c>
      <c r="E14" s="10">
        <v>3231</v>
      </c>
      <c r="F14" s="9" t="s">
        <v>26</v>
      </c>
      <c r="G14" s="28" t="s">
        <v>15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5.36</v>
      </c>
      <c r="E15" s="24"/>
      <c r="F15" s="26"/>
      <c r="G15" s="27"/>
    </row>
    <row r="16" spans="1:7" x14ac:dyDescent="0.25">
      <c r="A16" s="9" t="s">
        <v>27</v>
      </c>
      <c r="B16" s="14" t="s">
        <v>28</v>
      </c>
      <c r="C16" s="10" t="s">
        <v>19</v>
      </c>
      <c r="D16" s="18">
        <v>3.84</v>
      </c>
      <c r="E16" s="10">
        <v>3221</v>
      </c>
      <c r="F16" s="9" t="s">
        <v>20</v>
      </c>
      <c r="G16" s="28" t="s">
        <v>15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3.84</v>
      </c>
      <c r="E17" s="24"/>
      <c r="F17" s="26"/>
      <c r="G17" s="27"/>
    </row>
    <row r="18" spans="1:7" x14ac:dyDescent="0.25">
      <c r="A18" s="9" t="s">
        <v>29</v>
      </c>
      <c r="B18" s="14" t="s">
        <v>30</v>
      </c>
      <c r="C18" s="10" t="s">
        <v>31</v>
      </c>
      <c r="D18" s="18">
        <v>1.66</v>
      </c>
      <c r="E18" s="10">
        <v>3238</v>
      </c>
      <c r="F18" s="9" t="s">
        <v>123</v>
      </c>
      <c r="G18" s="28" t="s">
        <v>15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1.66</v>
      </c>
      <c r="E19" s="24"/>
      <c r="F19" s="26"/>
      <c r="G19" s="27"/>
    </row>
    <row r="20" spans="1:7" x14ac:dyDescent="0.25">
      <c r="A20" s="9" t="s">
        <v>32</v>
      </c>
      <c r="B20" s="14" t="s">
        <v>33</v>
      </c>
      <c r="C20" s="10" t="s">
        <v>34</v>
      </c>
      <c r="D20" s="18">
        <v>104.54</v>
      </c>
      <c r="E20" s="10">
        <v>3238</v>
      </c>
      <c r="F20" s="9" t="s">
        <v>123</v>
      </c>
      <c r="G20" s="28" t="s">
        <v>15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104.54</v>
      </c>
      <c r="E21" s="24"/>
      <c r="F21" s="26"/>
      <c r="G21" s="27"/>
    </row>
    <row r="22" spans="1:7" x14ac:dyDescent="0.25">
      <c r="A22" s="9" t="s">
        <v>35</v>
      </c>
      <c r="B22" s="14" t="s">
        <v>36</v>
      </c>
      <c r="C22" s="10" t="s">
        <v>31</v>
      </c>
      <c r="D22" s="18">
        <v>441.26</v>
      </c>
      <c r="E22" s="10">
        <v>3231</v>
      </c>
      <c r="F22" s="9" t="s">
        <v>26</v>
      </c>
      <c r="G22" s="28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441.26</v>
      </c>
      <c r="E23" s="24"/>
      <c r="F23" s="26"/>
      <c r="G23" s="27"/>
    </row>
    <row r="24" spans="1:7" x14ac:dyDescent="0.25">
      <c r="A24" s="9" t="s">
        <v>37</v>
      </c>
      <c r="B24" s="14" t="s">
        <v>38</v>
      </c>
      <c r="C24" s="10" t="s">
        <v>19</v>
      </c>
      <c r="D24" s="18">
        <v>52.35</v>
      </c>
      <c r="E24" s="10">
        <v>3227</v>
      </c>
      <c r="F24" s="9" t="s">
        <v>122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52.35</v>
      </c>
      <c r="E25" s="24"/>
      <c r="F25" s="26"/>
      <c r="G25" s="27"/>
    </row>
    <row r="26" spans="1:7" x14ac:dyDescent="0.25">
      <c r="A26" s="9" t="s">
        <v>39</v>
      </c>
      <c r="B26" s="14" t="s">
        <v>40</v>
      </c>
      <c r="C26" s="10" t="s">
        <v>41</v>
      </c>
      <c r="D26" s="18">
        <v>860.98</v>
      </c>
      <c r="E26" s="10">
        <v>3722</v>
      </c>
      <c r="F26" s="9" t="s">
        <v>42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860.98</v>
      </c>
      <c r="E27" s="24"/>
      <c r="F27" s="26"/>
      <c r="G27" s="27"/>
    </row>
    <row r="28" spans="1:7" x14ac:dyDescent="0.25">
      <c r="A28" s="9" t="s">
        <v>43</v>
      </c>
      <c r="B28" s="14" t="s">
        <v>44</v>
      </c>
      <c r="C28" s="10" t="s">
        <v>45</v>
      </c>
      <c r="D28" s="18">
        <v>386.84</v>
      </c>
      <c r="E28" s="10">
        <v>3221</v>
      </c>
      <c r="F28" s="9" t="s">
        <v>20</v>
      </c>
      <c r="G28" s="28" t="s">
        <v>15</v>
      </c>
    </row>
    <row r="29" spans="1:7" x14ac:dyDescent="0.25">
      <c r="A29" s="9"/>
      <c r="B29" s="14"/>
      <c r="C29" s="10"/>
      <c r="D29" s="18">
        <v>22678.36</v>
      </c>
      <c r="E29" s="10">
        <v>4241</v>
      </c>
      <c r="F29" s="9" t="s">
        <v>46</v>
      </c>
      <c r="G29" s="29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SUM(D28:D29)</f>
        <v>23065.200000000001</v>
      </c>
      <c r="E30" s="24"/>
      <c r="F30" s="26"/>
      <c r="G30" s="27"/>
    </row>
    <row r="31" spans="1:7" x14ac:dyDescent="0.25">
      <c r="A31" s="9" t="s">
        <v>47</v>
      </c>
      <c r="B31" s="14" t="s">
        <v>48</v>
      </c>
      <c r="C31" s="10" t="s">
        <v>23</v>
      </c>
      <c r="D31" s="18">
        <v>3282.35</v>
      </c>
      <c r="E31" s="10">
        <v>3223</v>
      </c>
      <c r="F31" s="9" t="s">
        <v>49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3282.35</v>
      </c>
      <c r="E32" s="24"/>
      <c r="F32" s="26"/>
      <c r="G32" s="27"/>
    </row>
    <row r="33" spans="1:7" x14ac:dyDescent="0.25">
      <c r="A33" s="9" t="s">
        <v>50</v>
      </c>
      <c r="B33" s="14" t="s">
        <v>51</v>
      </c>
      <c r="C33" s="10" t="s">
        <v>52</v>
      </c>
      <c r="D33" s="18">
        <v>68.790000000000006</v>
      </c>
      <c r="E33" s="10">
        <v>3224</v>
      </c>
      <c r="F33" s="9" t="s">
        <v>53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68.790000000000006</v>
      </c>
      <c r="E34" s="24"/>
      <c r="F34" s="26"/>
      <c r="G34" s="27"/>
    </row>
    <row r="35" spans="1:7" x14ac:dyDescent="0.25">
      <c r="A35" s="9" t="s">
        <v>54</v>
      </c>
      <c r="B35" s="14" t="s">
        <v>55</v>
      </c>
      <c r="C35" s="10" t="s">
        <v>56</v>
      </c>
      <c r="D35" s="18">
        <v>182.5</v>
      </c>
      <c r="E35" s="10">
        <v>3232</v>
      </c>
      <c r="F35" s="9" t="s">
        <v>57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182.5</v>
      </c>
      <c r="E36" s="24"/>
      <c r="F36" s="26"/>
      <c r="G36" s="27"/>
    </row>
    <row r="37" spans="1:7" x14ac:dyDescent="0.25">
      <c r="A37" s="9" t="s">
        <v>58</v>
      </c>
      <c r="B37" s="14" t="s">
        <v>59</v>
      </c>
      <c r="C37" s="10" t="s">
        <v>60</v>
      </c>
      <c r="D37" s="18">
        <v>872.71</v>
      </c>
      <c r="E37" s="10">
        <v>3232</v>
      </c>
      <c r="F37" s="9" t="s">
        <v>57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872.71</v>
      </c>
      <c r="E38" s="24"/>
      <c r="F38" s="26"/>
      <c r="G38" s="27"/>
    </row>
    <row r="39" spans="1:7" x14ac:dyDescent="0.25">
      <c r="A39" s="9" t="s">
        <v>61</v>
      </c>
      <c r="B39" s="14" t="s">
        <v>62</v>
      </c>
      <c r="C39" s="10" t="s">
        <v>63</v>
      </c>
      <c r="D39" s="18">
        <v>58.77</v>
      </c>
      <c r="E39" s="10">
        <v>3431</v>
      </c>
      <c r="F39" s="9" t="s">
        <v>64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58.77</v>
      </c>
      <c r="E40" s="24"/>
      <c r="F40" s="26"/>
      <c r="G40" s="27"/>
    </row>
    <row r="41" spans="1:7" x14ac:dyDescent="0.25">
      <c r="A41" s="9" t="s">
        <v>65</v>
      </c>
      <c r="B41" s="14" t="s">
        <v>66</v>
      </c>
      <c r="C41" s="10" t="s">
        <v>19</v>
      </c>
      <c r="D41" s="18">
        <v>70.099999999999994</v>
      </c>
      <c r="E41" s="10">
        <v>3236</v>
      </c>
      <c r="F41" s="9" t="s">
        <v>67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70.099999999999994</v>
      </c>
      <c r="E42" s="24"/>
      <c r="F42" s="26"/>
      <c r="G42" s="27"/>
    </row>
    <row r="43" spans="1:7" x14ac:dyDescent="0.25">
      <c r="A43" s="9" t="s">
        <v>68</v>
      </c>
      <c r="B43" s="14" t="s">
        <v>69</v>
      </c>
      <c r="C43" s="10" t="s">
        <v>19</v>
      </c>
      <c r="D43" s="18">
        <v>219</v>
      </c>
      <c r="E43" s="10">
        <v>3293</v>
      </c>
      <c r="F43" s="9" t="s">
        <v>70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219</v>
      </c>
      <c r="E44" s="24"/>
      <c r="F44" s="26"/>
      <c r="G44" s="27"/>
    </row>
    <row r="45" spans="1:7" x14ac:dyDescent="0.25">
      <c r="A45" s="9" t="s">
        <v>71</v>
      </c>
      <c r="B45" s="14" t="s">
        <v>72</v>
      </c>
      <c r="C45" s="10" t="s">
        <v>73</v>
      </c>
      <c r="D45" s="18">
        <v>772.5</v>
      </c>
      <c r="E45" s="10">
        <v>3239</v>
      </c>
      <c r="F45" s="9" t="s">
        <v>74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772.5</v>
      </c>
      <c r="E46" s="24"/>
      <c r="F46" s="26"/>
      <c r="G46" s="27"/>
    </row>
    <row r="47" spans="1:7" x14ac:dyDescent="0.25">
      <c r="A47" s="9" t="s">
        <v>75</v>
      </c>
      <c r="B47" s="14" t="s">
        <v>76</v>
      </c>
      <c r="C47" s="10" t="s">
        <v>77</v>
      </c>
      <c r="D47" s="18">
        <v>29</v>
      </c>
      <c r="E47" s="10">
        <v>3221</v>
      </c>
      <c r="F47" s="9" t="s">
        <v>20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29</v>
      </c>
      <c r="E48" s="24"/>
      <c r="F48" s="26"/>
      <c r="G48" s="27"/>
    </row>
    <row r="49" spans="1:7" x14ac:dyDescent="0.25">
      <c r="A49" s="9" t="s">
        <v>78</v>
      </c>
      <c r="B49" s="14" t="s">
        <v>79</v>
      </c>
      <c r="C49" s="10" t="s">
        <v>19</v>
      </c>
      <c r="D49" s="18">
        <v>57.5</v>
      </c>
      <c r="E49" s="10">
        <v>3239</v>
      </c>
      <c r="F49" s="9" t="s">
        <v>74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57.5</v>
      </c>
      <c r="E50" s="24"/>
      <c r="F50" s="26"/>
      <c r="G50" s="27"/>
    </row>
    <row r="51" spans="1:7" x14ac:dyDescent="0.25">
      <c r="A51" s="9" t="s">
        <v>80</v>
      </c>
      <c r="B51" s="14" t="s">
        <v>81</v>
      </c>
      <c r="C51" s="10" t="s">
        <v>19</v>
      </c>
      <c r="D51" s="18">
        <v>134.19999999999999</v>
      </c>
      <c r="E51" s="10">
        <v>3222</v>
      </c>
      <c r="F51" s="9" t="s">
        <v>121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134.19999999999999</v>
      </c>
      <c r="E52" s="24"/>
      <c r="F52" s="26"/>
      <c r="G52" s="27"/>
    </row>
    <row r="53" spans="1:7" x14ac:dyDescent="0.25">
      <c r="A53" s="9" t="s">
        <v>82</v>
      </c>
      <c r="B53" s="14" t="s">
        <v>83</v>
      </c>
      <c r="C53" s="10" t="s">
        <v>84</v>
      </c>
      <c r="D53" s="18">
        <v>182.52</v>
      </c>
      <c r="E53" s="10">
        <v>3221</v>
      </c>
      <c r="F53" s="9" t="s">
        <v>20</v>
      </c>
      <c r="G53" s="28" t="s">
        <v>15</v>
      </c>
    </row>
    <row r="54" spans="1:7" x14ac:dyDescent="0.25">
      <c r="A54" s="9"/>
      <c r="B54" s="14"/>
      <c r="C54" s="10"/>
      <c r="D54" s="18">
        <v>270.01</v>
      </c>
      <c r="E54" s="10">
        <v>3299</v>
      </c>
      <c r="F54" s="9" t="s">
        <v>85</v>
      </c>
      <c r="G54" s="29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SUM(D53:D54)</f>
        <v>452.53</v>
      </c>
      <c r="E55" s="24"/>
      <c r="F55" s="26"/>
      <c r="G55" s="27"/>
    </row>
    <row r="56" spans="1:7" x14ac:dyDescent="0.25">
      <c r="A56" s="9" t="s">
        <v>86</v>
      </c>
      <c r="B56" s="14" t="s">
        <v>87</v>
      </c>
      <c r="C56" s="10" t="s">
        <v>88</v>
      </c>
      <c r="D56" s="18">
        <v>49.78</v>
      </c>
      <c r="E56" s="10">
        <v>3232</v>
      </c>
      <c r="F56" s="9" t="s">
        <v>57</v>
      </c>
      <c r="G56" s="28" t="s">
        <v>15</v>
      </c>
    </row>
    <row r="57" spans="1:7" x14ac:dyDescent="0.25">
      <c r="A57" s="9"/>
      <c r="B57" s="14"/>
      <c r="C57" s="10"/>
      <c r="D57" s="18">
        <v>1324.8</v>
      </c>
      <c r="E57" s="10">
        <v>3239</v>
      </c>
      <c r="F57" s="9" t="s">
        <v>74</v>
      </c>
      <c r="G57" s="29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SUM(D56:D57)</f>
        <v>1374.58</v>
      </c>
      <c r="E58" s="24"/>
      <c r="F58" s="26"/>
      <c r="G58" s="27"/>
    </row>
    <row r="59" spans="1:7" x14ac:dyDescent="0.25">
      <c r="A59" s="9" t="s">
        <v>89</v>
      </c>
      <c r="B59" s="14" t="s">
        <v>90</v>
      </c>
      <c r="C59" s="10" t="s">
        <v>23</v>
      </c>
      <c r="D59" s="18">
        <v>1176</v>
      </c>
      <c r="E59" s="10">
        <v>3299</v>
      </c>
      <c r="F59" s="9" t="s">
        <v>85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1176</v>
      </c>
      <c r="E60" s="24"/>
      <c r="F60" s="26"/>
      <c r="G60" s="27"/>
    </row>
    <row r="61" spans="1:7" x14ac:dyDescent="0.25">
      <c r="A61" s="9" t="s">
        <v>91</v>
      </c>
      <c r="B61" s="14" t="s">
        <v>92</v>
      </c>
      <c r="C61" s="10" t="s">
        <v>19</v>
      </c>
      <c r="D61" s="18">
        <v>6734.4</v>
      </c>
      <c r="E61" s="10">
        <v>3222</v>
      </c>
      <c r="F61" s="9" t="s">
        <v>121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6734.4</v>
      </c>
      <c r="E62" s="24"/>
      <c r="F62" s="26"/>
      <c r="G62" s="27"/>
    </row>
    <row r="63" spans="1:7" x14ac:dyDescent="0.25">
      <c r="A63" s="9" t="s">
        <v>93</v>
      </c>
      <c r="B63" s="14" t="s">
        <v>94</v>
      </c>
      <c r="C63" s="10" t="s">
        <v>19</v>
      </c>
      <c r="D63" s="18">
        <v>496.84</v>
      </c>
      <c r="E63" s="10">
        <v>3234</v>
      </c>
      <c r="F63" s="9" t="s">
        <v>95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496.84</v>
      </c>
      <c r="E64" s="24"/>
      <c r="F64" s="26"/>
      <c r="G64" s="27"/>
    </row>
    <row r="65" spans="1:7" x14ac:dyDescent="0.25">
      <c r="A65" s="9" t="s">
        <v>96</v>
      </c>
      <c r="B65" s="14" t="s">
        <v>97</v>
      </c>
      <c r="C65" s="10" t="s">
        <v>98</v>
      </c>
      <c r="D65" s="18">
        <v>5496.88</v>
      </c>
      <c r="E65" s="10">
        <v>3222</v>
      </c>
      <c r="F65" s="9" t="s">
        <v>14</v>
      </c>
      <c r="G65" s="28" t="s">
        <v>15</v>
      </c>
    </row>
    <row r="66" spans="1:7" x14ac:dyDescent="0.25">
      <c r="A66" s="9"/>
      <c r="B66" s="14"/>
      <c r="C66" s="10"/>
      <c r="D66" s="18">
        <v>191.3</v>
      </c>
      <c r="E66" s="10">
        <v>3293</v>
      </c>
      <c r="F66" s="9" t="s">
        <v>70</v>
      </c>
      <c r="G66" s="29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SUM(D65:D66)</f>
        <v>5688.18</v>
      </c>
      <c r="E67" s="24"/>
      <c r="F67" s="26"/>
      <c r="G67" s="27"/>
    </row>
    <row r="68" spans="1:7" x14ac:dyDescent="0.25">
      <c r="A68" s="9" t="s">
        <v>99</v>
      </c>
      <c r="B68" s="14" t="s">
        <v>100</v>
      </c>
      <c r="C68" s="10" t="s">
        <v>41</v>
      </c>
      <c r="D68" s="18">
        <v>6</v>
      </c>
      <c r="E68" s="10">
        <v>3221</v>
      </c>
      <c r="F68" s="9" t="s">
        <v>20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6</v>
      </c>
      <c r="E69" s="24"/>
      <c r="F69" s="26"/>
      <c r="G69" s="27"/>
    </row>
    <row r="70" spans="1:7" x14ac:dyDescent="0.25">
      <c r="A70" s="9" t="s">
        <v>101</v>
      </c>
      <c r="B70" s="14" t="s">
        <v>102</v>
      </c>
      <c r="C70" s="10" t="s">
        <v>31</v>
      </c>
      <c r="D70" s="18">
        <v>124.1</v>
      </c>
      <c r="E70" s="10">
        <v>3232</v>
      </c>
      <c r="F70" s="9" t="s">
        <v>57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124.1</v>
      </c>
      <c r="E71" s="24"/>
      <c r="F71" s="26"/>
      <c r="G71" s="27"/>
    </row>
    <row r="72" spans="1:7" x14ac:dyDescent="0.25">
      <c r="A72" s="9" t="s">
        <v>103</v>
      </c>
      <c r="B72" s="14" t="s">
        <v>104</v>
      </c>
      <c r="C72" s="10" t="s">
        <v>41</v>
      </c>
      <c r="D72" s="18">
        <v>68.31</v>
      </c>
      <c r="E72" s="10">
        <v>3224</v>
      </c>
      <c r="F72" s="9" t="s">
        <v>53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68.31</v>
      </c>
      <c r="E73" s="24"/>
      <c r="F73" s="26"/>
      <c r="G73" s="27"/>
    </row>
    <row r="74" spans="1:7" x14ac:dyDescent="0.25">
      <c r="A74" s="9" t="s">
        <v>105</v>
      </c>
      <c r="B74" s="14" t="s">
        <v>106</v>
      </c>
      <c r="C74" s="10" t="s">
        <v>107</v>
      </c>
      <c r="D74" s="18">
        <v>44.73</v>
      </c>
      <c r="E74" s="10">
        <v>3224</v>
      </c>
      <c r="F74" s="9" t="s">
        <v>53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44.73</v>
      </c>
      <c r="E75" s="24"/>
      <c r="F75" s="26"/>
      <c r="G75" s="27"/>
    </row>
    <row r="76" spans="1:7" x14ac:dyDescent="0.25">
      <c r="A76" s="9" t="s">
        <v>108</v>
      </c>
      <c r="B76" s="14" t="s">
        <v>109</v>
      </c>
      <c r="C76" s="10" t="s">
        <v>19</v>
      </c>
      <c r="D76" s="18">
        <v>147.44999999999999</v>
      </c>
      <c r="E76" s="10">
        <v>3222</v>
      </c>
      <c r="F76" s="9" t="s">
        <v>121</v>
      </c>
      <c r="G76" s="28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147.44999999999999</v>
      </c>
      <c r="E77" s="24"/>
      <c r="F77" s="26"/>
      <c r="G77" s="27"/>
    </row>
    <row r="78" spans="1:7" x14ac:dyDescent="0.25">
      <c r="A78" s="9" t="s">
        <v>110</v>
      </c>
      <c r="B78" s="14" t="s">
        <v>111</v>
      </c>
      <c r="C78" s="10" t="s">
        <v>41</v>
      </c>
      <c r="D78" s="18">
        <v>304.92</v>
      </c>
      <c r="E78" s="10">
        <v>3234</v>
      </c>
      <c r="F78" s="9" t="s">
        <v>95</v>
      </c>
      <c r="G78" s="28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304.92</v>
      </c>
      <c r="E79" s="24"/>
      <c r="F79" s="26"/>
      <c r="G79" s="27"/>
    </row>
    <row r="80" spans="1:7" x14ac:dyDescent="0.25">
      <c r="A80" s="9"/>
      <c r="B80" s="14"/>
      <c r="C80" s="10"/>
      <c r="D80" s="18">
        <v>101573.79</v>
      </c>
      <c r="E80" s="36">
        <v>3111</v>
      </c>
      <c r="F80" s="9" t="s">
        <v>112</v>
      </c>
      <c r="G80" s="28" t="s">
        <v>15</v>
      </c>
    </row>
    <row r="81" spans="1:7" x14ac:dyDescent="0.25">
      <c r="A81" s="9"/>
      <c r="B81" s="14"/>
      <c r="C81" s="10"/>
      <c r="D81" s="18">
        <v>86.08</v>
      </c>
      <c r="E81" s="36">
        <v>3122</v>
      </c>
      <c r="F81" s="9" t="s">
        <v>120</v>
      </c>
      <c r="G81" s="29" t="s">
        <v>15</v>
      </c>
    </row>
    <row r="82" spans="1:7" x14ac:dyDescent="0.25">
      <c r="A82" s="9"/>
      <c r="B82" s="14"/>
      <c r="C82" s="10"/>
      <c r="D82" s="18">
        <v>16759.66</v>
      </c>
      <c r="E82" s="36">
        <v>3162</v>
      </c>
      <c r="F82" s="9" t="s">
        <v>119</v>
      </c>
      <c r="G82" s="29" t="s">
        <v>15</v>
      </c>
    </row>
    <row r="83" spans="1:7" x14ac:dyDescent="0.25">
      <c r="A83" s="9"/>
      <c r="B83" s="14"/>
      <c r="C83" s="10"/>
      <c r="D83" s="18">
        <v>480</v>
      </c>
      <c r="E83" s="37">
        <v>3171</v>
      </c>
      <c r="F83" s="9" t="s">
        <v>118</v>
      </c>
      <c r="G83" s="29" t="s">
        <v>15</v>
      </c>
    </row>
    <row r="84" spans="1:7" x14ac:dyDescent="0.25">
      <c r="A84" s="9"/>
      <c r="B84" s="14"/>
      <c r="C84" s="10"/>
      <c r="D84" s="18">
        <v>300</v>
      </c>
      <c r="E84" s="36">
        <v>3211</v>
      </c>
      <c r="F84" s="9" t="s">
        <v>113</v>
      </c>
      <c r="G84" s="29" t="s">
        <v>15</v>
      </c>
    </row>
    <row r="85" spans="1:7" x14ac:dyDescent="0.25">
      <c r="A85" s="9"/>
      <c r="B85" s="14"/>
      <c r="C85" s="10"/>
      <c r="D85" s="18">
        <v>2172.64</v>
      </c>
      <c r="E85" s="36">
        <v>3212</v>
      </c>
      <c r="F85" s="9" t="s">
        <v>114</v>
      </c>
      <c r="G85" s="29" t="s">
        <v>15</v>
      </c>
    </row>
    <row r="86" spans="1:7" x14ac:dyDescent="0.25">
      <c r="A86" s="9"/>
      <c r="B86" s="14"/>
      <c r="C86" s="10"/>
      <c r="D86" s="18">
        <v>693.57</v>
      </c>
      <c r="E86" s="36">
        <v>3237</v>
      </c>
      <c r="F86" s="9" t="s">
        <v>115</v>
      </c>
      <c r="G86" s="29" t="s">
        <v>15</v>
      </c>
    </row>
    <row r="87" spans="1:7" x14ac:dyDescent="0.25">
      <c r="A87" s="9"/>
      <c r="B87" s="14"/>
      <c r="C87" s="10"/>
      <c r="D87" s="18">
        <v>336</v>
      </c>
      <c r="E87" s="36">
        <v>3295</v>
      </c>
      <c r="F87" s="9" t="s">
        <v>117</v>
      </c>
      <c r="G87" s="29" t="s">
        <v>15</v>
      </c>
    </row>
    <row r="88" spans="1:7" ht="21" customHeight="1" thickBot="1" x14ac:dyDescent="0.3">
      <c r="A88" s="22" t="s">
        <v>16</v>
      </c>
      <c r="B88" s="23"/>
      <c r="C88" s="24"/>
      <c r="D88" s="25">
        <f>SUM(D80:D87)</f>
        <v>122401.74</v>
      </c>
      <c r="E88" s="24"/>
      <c r="F88" s="26"/>
      <c r="G88" s="27"/>
    </row>
    <row r="89" spans="1:7" ht="15.75" thickBot="1" x14ac:dyDescent="0.3">
      <c r="A89" s="30" t="s">
        <v>116</v>
      </c>
      <c r="B89" s="31"/>
      <c r="C89" s="32"/>
      <c r="D89" s="33">
        <f>SUM(D8,D10,D13,D15,D17,D19,D21,D23,D25,D27,D30,D32,D34,D36,D38,D40,D42,D44,D46,D48,D50,D52,D55,D58,D60,D62,D64,D67,D69,D71,D73,D75,D77,D79,D88)</f>
        <v>171347.71</v>
      </c>
      <c r="E89" s="32"/>
      <c r="F89" s="34"/>
      <c r="G89" s="35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 t="s">
        <v>125</v>
      </c>
      <c r="B91" s="14"/>
      <c r="C91" s="10"/>
      <c r="D91" s="18"/>
      <c r="E91" s="10"/>
      <c r="F91" s="9" t="s">
        <v>126</v>
      </c>
    </row>
    <row r="92" spans="1:7" x14ac:dyDescent="0.25">
      <c r="A92" s="9"/>
      <c r="B92" s="14"/>
      <c r="C92" s="10"/>
      <c r="D92" s="18"/>
      <c r="E92" s="10"/>
      <c r="F92" s="9" t="s">
        <v>127</v>
      </c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2024-11-14T09:06:22Z</dcterms:modified>
</cp:coreProperties>
</file>